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<sst xmlns="http://schemas.openxmlformats.org/spreadsheetml/2006/main" count="310" uniqueCount="97">
  <si>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</si>
  <si>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</si>
  <si>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</si>
  <si>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</si>
  <si>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</si>
  <si>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</si>
  <si>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</si>
  <si>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</si>
  <si>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</si>
  <si>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</si>
  <si>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</si>
  <si>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</si>
  <si>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</si>
  <si>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</si>
  <si>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</si>
  <si>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</si>
  <si>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</si>
  <si>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</si>
  <si>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</si>
  <si>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</si>
  <si>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</si>
  <si>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</si>
  <si>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</si>
  <si>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</si>
  <si>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</si>
  <si>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</si>
  <si>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</si>
  <si>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</si>
  <si>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</si>
  <si>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</si>
  <si>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</si>
  <si>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</si>
  <si>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</si>
  <si>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</si>
  <si>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</si>
  <si>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</si>
  <si>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</si>
  <si>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</si>
  <si>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</si>
  <si>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нарезка</t>
  </si>
  <si>
    <t>54-1з</t>
  </si>
  <si>
    <t>сыр твёрдых сортов в нарезке</t>
  </si>
  <si>
    <t>директор</t>
  </si>
  <si>
    <t>Митрофанова Ю.В.</t>
  </si>
  <si>
    <t>МБОУ "Крючковская СОШ" Беляевского района Оренбургской области</t>
  </si>
  <si>
    <t>54-20к</t>
  </si>
  <si>
    <t>каша жидкая молочная гречневая</t>
  </si>
  <si>
    <t>витаминный напиток "витошка"</t>
  </si>
  <si>
    <t>хлеб пшеничный</t>
  </si>
  <si>
    <t>пром</t>
  </si>
  <si>
    <t>хлеб ржано- пшеничный йодированный</t>
  </si>
  <si>
    <t>апельсин</t>
  </si>
  <si>
    <t>картофельное пюре, котлета из курицы, соус красный основной</t>
  </si>
  <si>
    <t>54-11г, 54-5м,54-3 соус</t>
  </si>
  <si>
    <t>54-13з</t>
  </si>
  <si>
    <t>чай с лимоном и сахаром</t>
  </si>
  <si>
    <t>54-3гн</t>
  </si>
  <si>
    <t>банан</t>
  </si>
  <si>
    <t>хлеб ржано-пшеничный</t>
  </si>
  <si>
    <t>макароны отварные,рыба тушёная в томате с овощами (минтай)</t>
  </si>
  <si>
    <t>54-1г,54-11р</t>
  </si>
  <si>
    <t>салат из белокочанной капусты</t>
  </si>
  <si>
    <t>54-7з</t>
  </si>
  <si>
    <t>компот из смеси сухофруктов</t>
  </si>
  <si>
    <t>54-1хн</t>
  </si>
  <si>
    <t>запеканка из творога</t>
  </si>
  <si>
    <t>54-1т</t>
  </si>
  <si>
    <t>джем</t>
  </si>
  <si>
    <t>джем из абрикосов</t>
  </si>
  <si>
    <t>54-4гн</t>
  </si>
  <si>
    <t>яблоко</t>
  </si>
  <si>
    <t>картофельное пюре,шницель из говядины</t>
  </si>
  <si>
    <t>54-11г,54-7м</t>
  </si>
  <si>
    <t>салат из моркови и яблок</t>
  </si>
  <si>
    <t>54-11с</t>
  </si>
  <si>
    <t>кофейный напиток с молоком</t>
  </si>
  <si>
    <t>54-23гн</t>
  </si>
  <si>
    <t xml:space="preserve">каша вязкая молочная пшённая </t>
  </si>
  <si>
    <t>54-6к</t>
  </si>
  <si>
    <t>какао с молоком</t>
  </si>
  <si>
    <t>54-21гн</t>
  </si>
  <si>
    <t>54-25м,54-4г</t>
  </si>
  <si>
    <t>рис отварной, котлета из курицы, соус молочный натуральный</t>
  </si>
  <si>
    <t>54-6г,54-5м,54-5соус</t>
  </si>
  <si>
    <t>чай с сахаром</t>
  </si>
  <si>
    <t>54-45гн</t>
  </si>
  <si>
    <t>картофель отварной в молоке, котлета рыбная любительская</t>
  </si>
  <si>
    <t>54-10г,54-14р</t>
  </si>
  <si>
    <t>86.0</t>
  </si>
  <si>
    <t>джем фруктовый</t>
  </si>
  <si>
    <t>чай с молоком и сахаром</t>
  </si>
  <si>
    <t>напиток Витошка</t>
  </si>
  <si>
    <t>салат</t>
  </si>
  <si>
    <t>салат из свеклы отварной</t>
  </si>
  <si>
    <t>курица тушеная с морковью,каша гречневая (рассыпчатая)</t>
  </si>
  <si>
    <t xml:space="preserve">хлеб ржано-пшеничный 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</si>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</sst>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44</v>
      </c>
      <c r="D1" s="68"/>
      <c r="E1" s="68"/>
      <c r="F1" s="12" t="s">
        <v>16</v>
      </c>
      <c r="G1" s="2" t="s">
        <v>17</v>
      </c>
      <c r="H1" s="69" t="s">
        <v>42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43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9" t="s">
        <v>46</v>
      </c>
      <c r="F6" s="60">
        <v>200</v>
      </c>
      <c r="G6" s="62">
        <v>7.1</v>
      </c>
      <c r="H6" s="62">
        <v>5.8</v>
      </c>
      <c r="I6" s="62">
        <v>26.7</v>
      </c>
      <c r="J6" s="62">
        <v>187.3</v>
      </c>
      <c r="K6" s="58" t="s">
        <v>45</v>
      </c>
      <c r="L6" s="61">
        <v>11.96</v>
      </c>
    </row>
    <row r="7" spans="1:12" ht="15" x14ac:dyDescent="0.25">
      <c r="A7" s="23"/>
      <c r="B7" s="15"/>
      <c r="C7" s="11"/>
      <c r="D7" s="51" t="s">
        <v>39</v>
      </c>
      <c r="E7" s="53" t="s">
        <v>41</v>
      </c>
      <c r="F7" s="54">
        <v>15</v>
      </c>
      <c r="G7" s="56">
        <v>3.5</v>
      </c>
      <c r="H7" s="56">
        <v>4.4000000000000004</v>
      </c>
      <c r="I7" s="57">
        <v>0</v>
      </c>
      <c r="J7" s="56">
        <v>53.7</v>
      </c>
      <c r="K7" s="52" t="s">
        <v>40</v>
      </c>
      <c r="L7" s="55">
        <v>9.75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9.42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49</v>
      </c>
      <c r="L9" s="43">
        <v>2.66</v>
      </c>
    </row>
    <row r="10" spans="1:12" ht="15" x14ac:dyDescent="0.25">
      <c r="A10" s="23"/>
      <c r="B10" s="15"/>
      <c r="C10" s="11"/>
      <c r="D10" s="7" t="s">
        <v>24</v>
      </c>
      <c r="E10" s="42" t="s">
        <v>51</v>
      </c>
      <c r="F10" s="43">
        <v>200</v>
      </c>
      <c r="G10" s="43">
        <v>1.8</v>
      </c>
      <c r="H10" s="43">
        <v>0.4</v>
      </c>
      <c r="I10" s="43">
        <v>16.2</v>
      </c>
      <c r="J10" s="43">
        <v>75.599999999999994</v>
      </c>
      <c r="K10" s="44" t="s">
        <v>49</v>
      </c>
      <c r="L10" s="43">
        <v>28</v>
      </c>
    </row>
    <row r="11" spans="1:12" ht="15" x14ac:dyDescent="0.25">
      <c r="A11" s="23"/>
      <c r="B11" s="15"/>
      <c r="C11" s="11"/>
      <c r="D11" s="6" t="s">
        <v>32</v>
      </c>
      <c r="E11" s="42" t="s">
        <v>50</v>
      </c>
      <c r="F11" s="43">
        <v>40</v>
      </c>
      <c r="G11" s="43">
        <v>2.6</v>
      </c>
      <c r="H11" s="43">
        <v>0.5</v>
      </c>
      <c r="I11" s="43">
        <v>15.8</v>
      </c>
      <c r="J11" s="43">
        <v>78.2</v>
      </c>
      <c r="K11" s="44" t="s">
        <v>49</v>
      </c>
      <c r="L11" s="43">
        <v>2.3199999999999998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18.400000000000002</v>
      </c>
      <c r="H13" s="19">
        <f t="shared" si="0"/>
        <v>11.5</v>
      </c>
      <c r="I13" s="19">
        <f t="shared" si="0"/>
        <v>98.5</v>
      </c>
      <c r="J13" s="19">
        <f t="shared" si="0"/>
        <v>570.90000000000009</v>
      </c>
      <c r="K13" s="25"/>
      <c r="L13" s="19">
        <f t="shared" ref="L13" si="1">SUM(L6:L12)</f>
        <v>64.11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700</v>
      </c>
      <c r="G24" s="32">
        <f t="shared" ref="G24:J24" si="4">G13+G23</f>
        <v>18.400000000000002</v>
      </c>
      <c r="H24" s="32">
        <f t="shared" si="4"/>
        <v>11.5</v>
      </c>
      <c r="I24" s="32">
        <f t="shared" si="4"/>
        <v>98.5</v>
      </c>
      <c r="J24" s="32">
        <f t="shared" si="4"/>
        <v>570.90000000000009</v>
      </c>
      <c r="K24" s="32"/>
      <c r="L24" s="32">
        <f t="shared" ref="L24" si="5">L13+L23</f>
        <v>64.11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270</v>
      </c>
      <c r="G25" s="40">
        <v>21.3</v>
      </c>
      <c r="H25" s="40">
        <v>9.9</v>
      </c>
      <c r="I25" s="40">
        <v>34.5</v>
      </c>
      <c r="J25" s="40">
        <v>312.39999999999998</v>
      </c>
      <c r="K25" s="41" t="s">
        <v>53</v>
      </c>
      <c r="L25" s="40">
        <v>37.590000000000003</v>
      </c>
    </row>
    <row r="26" spans="1:12" ht="15" x14ac:dyDescent="0.25">
      <c r="A26" s="14"/>
      <c r="B26" s="15"/>
      <c r="C26" s="11"/>
      <c r="D26" s="6" t="s">
        <v>92</v>
      </c>
      <c r="E26" s="42" t="s">
        <v>93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54</v>
      </c>
      <c r="L26" s="43">
        <v>5.83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56</v>
      </c>
      <c r="L27" s="43">
        <v>2.46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49</v>
      </c>
      <c r="L28" s="43">
        <v>1.77</v>
      </c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49</v>
      </c>
      <c r="L29" s="43">
        <v>16</v>
      </c>
    </row>
    <row r="30" spans="1:12" ht="15" x14ac:dyDescent="0.25">
      <c r="A30" s="14"/>
      <c r="B30" s="15"/>
      <c r="C30" s="11"/>
      <c r="D30" s="6" t="s">
        <v>32</v>
      </c>
      <c r="E30" s="42" t="s">
        <v>58</v>
      </c>
      <c r="F30" s="43">
        <v>30</v>
      </c>
      <c r="G30" s="43">
        <v>2</v>
      </c>
      <c r="H30" s="43">
        <v>0.4</v>
      </c>
      <c r="I30" s="43">
        <v>11.9</v>
      </c>
      <c r="J30" s="43">
        <v>58.7</v>
      </c>
      <c r="K30" s="44" t="s">
        <v>49</v>
      </c>
      <c r="L30" s="43">
        <v>1.74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28.400000000000002</v>
      </c>
      <c r="H32" s="19">
        <f t="shared" ref="H32" si="7">SUM(H25:H31)</f>
        <v>14.7</v>
      </c>
      <c r="I32" s="19">
        <f t="shared" ref="I32" si="8">SUM(I25:I31)</f>
        <v>94.9</v>
      </c>
      <c r="J32" s="19">
        <f t="shared" ref="J32:L32" si="9">SUM(J25:J31)</f>
        <v>624.70000000000005</v>
      </c>
      <c r="K32" s="25"/>
      <c r="L32" s="19">
        <f t="shared" si="9"/>
        <v>65.39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710</v>
      </c>
      <c r="G43" s="32">
        <f t="shared" ref="G43" si="14">G32+G42</f>
        <v>28.400000000000002</v>
      </c>
      <c r="H43" s="32">
        <f t="shared" ref="H43" si="15">H32+H42</f>
        <v>14.7</v>
      </c>
      <c r="I43" s="32">
        <f t="shared" ref="I43" si="16">I32+I42</f>
        <v>94.9</v>
      </c>
      <c r="J43" s="32">
        <f t="shared" ref="J43:L43" si="17">J32+J42</f>
        <v>624.70000000000005</v>
      </c>
      <c r="K43" s="32"/>
      <c r="L43" s="32">
        <f t="shared" si="17"/>
        <v>65.39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66</v>
      </c>
      <c r="L44" s="40">
        <v>56.01</v>
      </c>
    </row>
    <row r="45" spans="1:12" ht="15" x14ac:dyDescent="0.25">
      <c r="A45" s="23"/>
      <c r="B45" s="15"/>
      <c r="C45" s="11"/>
      <c r="D45" s="6" t="s">
        <v>67</v>
      </c>
      <c r="E45" s="42" t="s">
        <v>68</v>
      </c>
      <c r="F45" s="43">
        <v>25</v>
      </c>
      <c r="G45" s="43">
        <v>0.1</v>
      </c>
      <c r="H45" s="43">
        <v>0</v>
      </c>
      <c r="I45" s="43">
        <v>18</v>
      </c>
      <c r="J45" s="43">
        <v>72.400000000000006</v>
      </c>
      <c r="K45" s="44" t="s">
        <v>49</v>
      </c>
      <c r="L45" s="43">
        <v>7.5</v>
      </c>
    </row>
    <row r="46" spans="1:12" ht="15" x14ac:dyDescent="0.25">
      <c r="A46" s="23"/>
      <c r="B46" s="15"/>
      <c r="C46" s="11"/>
      <c r="D46" s="7" t="s">
        <v>22</v>
      </c>
      <c r="E46" s="42" t="s">
        <v>90</v>
      </c>
      <c r="F46" s="43">
        <v>250</v>
      </c>
      <c r="G46" s="43">
        <v>1.9</v>
      </c>
      <c r="H46" s="43">
        <v>1.4</v>
      </c>
      <c r="I46" s="43">
        <v>10.8</v>
      </c>
      <c r="J46" s="43">
        <v>63.7</v>
      </c>
      <c r="K46" s="44" t="s">
        <v>69</v>
      </c>
      <c r="L46" s="43">
        <v>4.8600000000000003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49</v>
      </c>
      <c r="L47" s="43">
        <v>2.66</v>
      </c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49</v>
      </c>
      <c r="L48" s="43">
        <v>16</v>
      </c>
    </row>
    <row r="49" spans="1:12" ht="15" x14ac:dyDescent="0.25">
      <c r="A49" s="23"/>
      <c r="B49" s="15"/>
      <c r="C49" s="11"/>
      <c r="D49" s="6" t="s">
        <v>32</v>
      </c>
      <c r="E49" s="42" t="s">
        <v>58</v>
      </c>
      <c r="F49" s="43">
        <v>30</v>
      </c>
      <c r="G49" s="43">
        <v>2</v>
      </c>
      <c r="H49" s="43">
        <v>0.4</v>
      </c>
      <c r="I49" s="43">
        <v>11.9</v>
      </c>
      <c r="J49" s="43">
        <v>58.7</v>
      </c>
      <c r="K49" s="44" t="s">
        <v>49</v>
      </c>
      <c r="L49" s="43">
        <v>1.74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37.5</v>
      </c>
      <c r="H51" s="19">
        <f t="shared" ref="H51" si="19">SUM(H44:H50)</f>
        <v>13.3</v>
      </c>
      <c r="I51" s="19">
        <f t="shared" ref="I51" si="20">SUM(I44:I50)</f>
        <v>94.2</v>
      </c>
      <c r="J51" s="19">
        <f t="shared" ref="J51:L51" si="21">SUM(J44:J50)</f>
        <v>646.00000000000011</v>
      </c>
      <c r="K51" s="25"/>
      <c r="L51" s="19">
        <f t="shared" si="21"/>
        <v>88.77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600</v>
      </c>
      <c r="G62" s="32">
        <f t="shared" ref="G62" si="26">G51+G61</f>
        <v>37.5</v>
      </c>
      <c r="H62" s="32">
        <f t="shared" ref="H62" si="27">H51+H61</f>
        <v>13.3</v>
      </c>
      <c r="I62" s="32">
        <f t="shared" ref="I62" si="28">I51+I61</f>
        <v>94.2</v>
      </c>
      <c r="J62" s="32">
        <f t="shared" ref="J62:L62" si="29">J51+J61</f>
        <v>646.00000000000011</v>
      </c>
      <c r="K62" s="32"/>
      <c r="L62" s="32">
        <f t="shared" si="29"/>
        <v>88.77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240</v>
      </c>
      <c r="G63" s="40">
        <v>17.8</v>
      </c>
      <c r="H63" s="40">
        <v>11.6</v>
      </c>
      <c r="I63" s="40">
        <v>38.5</v>
      </c>
      <c r="J63" s="40">
        <v>329.3</v>
      </c>
      <c r="K63" s="41" t="s">
        <v>60</v>
      </c>
      <c r="L63" s="40">
        <v>27.03</v>
      </c>
    </row>
    <row r="64" spans="1:12" ht="15" x14ac:dyDescent="0.25">
      <c r="A64" s="23"/>
      <c r="B64" s="15"/>
      <c r="C64" s="11"/>
      <c r="D64" s="6" t="s">
        <v>92</v>
      </c>
      <c r="E64" s="42" t="s">
        <v>61</v>
      </c>
      <c r="F64" s="43">
        <v>80</v>
      </c>
      <c r="G64" s="43">
        <v>2</v>
      </c>
      <c r="H64" s="43">
        <v>8.1</v>
      </c>
      <c r="I64" s="43">
        <v>8.3000000000000007</v>
      </c>
      <c r="J64" s="43">
        <v>114.4</v>
      </c>
      <c r="K64" s="44" t="s">
        <v>62</v>
      </c>
      <c r="L64" s="43">
        <v>5.61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64</v>
      </c>
      <c r="L65" s="43">
        <v>4.28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49</v>
      </c>
      <c r="L66" s="43">
        <v>1.77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32</v>
      </c>
      <c r="E68" s="42" t="s">
        <v>58</v>
      </c>
      <c r="F68" s="43">
        <v>30</v>
      </c>
      <c r="G68" s="43">
        <v>2</v>
      </c>
      <c r="H68" s="43">
        <v>0.4</v>
      </c>
      <c r="I68" s="43">
        <v>11.9</v>
      </c>
      <c r="J68" s="43">
        <v>58.7</v>
      </c>
      <c r="K68" s="44" t="s">
        <v>49</v>
      </c>
      <c r="L68" s="43">
        <v>1.74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24.6</v>
      </c>
      <c r="H70" s="19">
        <f t="shared" ref="H70" si="31">SUM(H63:H69)</f>
        <v>20.299999999999997</v>
      </c>
      <c r="I70" s="19">
        <f t="shared" ref="I70" si="32">SUM(I63:I69)</f>
        <v>93.3</v>
      </c>
      <c r="J70" s="19">
        <f t="shared" ref="J70:L70" si="33">SUM(J63:J69)</f>
        <v>653.70000000000005</v>
      </c>
      <c r="K70" s="25"/>
      <c r="L70" s="19">
        <f t="shared" si="33"/>
        <v>40.430000000000007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580</v>
      </c>
      <c r="G81" s="32">
        <f t="shared" ref="G81" si="38">G70+G80</f>
        <v>24.6</v>
      </c>
      <c r="H81" s="32">
        <f t="shared" ref="H81" si="39">H70+H80</f>
        <v>20.299999999999997</v>
      </c>
      <c r="I81" s="32">
        <f t="shared" ref="I81" si="40">I70+I80</f>
        <v>93.3</v>
      </c>
      <c r="J81" s="32">
        <f t="shared" ref="J81:L81" si="41">J70+J80</f>
        <v>653.70000000000005</v>
      </c>
      <c r="K81" s="32"/>
      <c r="L81" s="32">
        <f t="shared" si="41"/>
        <v>40.430000000000007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240</v>
      </c>
      <c r="G82" s="40">
        <v>19.5</v>
      </c>
      <c r="H82" s="40">
        <v>21</v>
      </c>
      <c r="I82" s="40">
        <v>34.6</v>
      </c>
      <c r="J82" s="40">
        <v>405.2</v>
      </c>
      <c r="K82" s="41" t="s">
        <v>72</v>
      </c>
      <c r="L82" s="40">
        <v>49.87</v>
      </c>
    </row>
    <row r="83" spans="1:12" ht="15" x14ac:dyDescent="0.25">
      <c r="A83" s="23"/>
      <c r="B83" s="15"/>
      <c r="C83" s="11"/>
      <c r="D83" s="6" t="s">
        <v>92</v>
      </c>
      <c r="E83" s="42" t="s">
        <v>73</v>
      </c>
      <c r="F83" s="43">
        <v>80</v>
      </c>
      <c r="G83" s="43">
        <v>0.7</v>
      </c>
      <c r="H83" s="43">
        <v>8.1</v>
      </c>
      <c r="I83" s="43">
        <v>5.7</v>
      </c>
      <c r="J83" s="43">
        <v>99</v>
      </c>
      <c r="K83" s="44" t="s">
        <v>74</v>
      </c>
      <c r="L83" s="43">
        <v>8.56</v>
      </c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76</v>
      </c>
      <c r="L84" s="43">
        <v>10.43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49</v>
      </c>
      <c r="L85" s="43">
        <v>0.89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58</v>
      </c>
      <c r="F87" s="43">
        <v>15</v>
      </c>
      <c r="G87" s="43">
        <v>1</v>
      </c>
      <c r="H87" s="43">
        <v>0.2</v>
      </c>
      <c r="I87" s="43">
        <v>5.9</v>
      </c>
      <c r="J87" s="43">
        <v>29.3</v>
      </c>
      <c r="K87" s="44" t="s">
        <v>49</v>
      </c>
      <c r="L87" s="43">
        <v>0.87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26.2</v>
      </c>
      <c r="H89" s="19">
        <f t="shared" ref="H89" si="43">SUM(H82:H88)</f>
        <v>32.300000000000004</v>
      </c>
      <c r="I89" s="19">
        <f t="shared" ref="I89" si="44">SUM(I82:I88)</f>
        <v>64.8</v>
      </c>
      <c r="J89" s="19">
        <f t="shared" ref="J89:L89" si="45">SUM(J82:J88)</f>
        <v>654.70000000000005</v>
      </c>
      <c r="K89" s="25"/>
      <c r="L89" s="19">
        <f t="shared" si="45"/>
        <v>70.62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550</v>
      </c>
      <c r="G100" s="32">
        <f t="shared" ref="G100" si="50">G89+G99</f>
        <v>26.2</v>
      </c>
      <c r="H100" s="32">
        <f t="shared" ref="H100" si="51">H89+H99</f>
        <v>32.300000000000004</v>
      </c>
      <c r="I100" s="32">
        <f t="shared" ref="I100" si="52">I89+I99</f>
        <v>64.8</v>
      </c>
      <c r="J100" s="32">
        <f t="shared" ref="J100:L100" si="53">J89+J99</f>
        <v>654.70000000000005</v>
      </c>
      <c r="K100" s="32"/>
      <c r="L100" s="32">
        <f t="shared" si="53"/>
        <v>70.62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78</v>
      </c>
      <c r="L101" s="40">
        <v>17.93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80</v>
      </c>
      <c r="L103" s="43">
        <v>15.28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73</v>
      </c>
      <c r="K104" s="44" t="s">
        <v>49</v>
      </c>
      <c r="L104" s="43">
        <v>1.77</v>
      </c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49</v>
      </c>
      <c r="L105" s="43">
        <v>16</v>
      </c>
    </row>
    <row r="106" spans="1:12" ht="15" x14ac:dyDescent="0.25">
      <c r="A106" s="23"/>
      <c r="B106" s="15"/>
      <c r="C106" s="11"/>
      <c r="D106" s="6" t="s">
        <v>32</v>
      </c>
      <c r="E106" s="42" t="s">
        <v>58</v>
      </c>
      <c r="F106" s="43">
        <v>30</v>
      </c>
      <c r="G106" s="43">
        <v>2</v>
      </c>
      <c r="H106" s="43">
        <v>0.4</v>
      </c>
      <c r="I106" s="43">
        <v>11.9</v>
      </c>
      <c r="J106" s="43">
        <v>58.7</v>
      </c>
      <c r="K106" s="44" t="s">
        <v>49</v>
      </c>
      <c r="L106" s="43">
        <v>1.74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18.8</v>
      </c>
      <c r="H108" s="19">
        <f t="shared" si="54"/>
        <v>14.7</v>
      </c>
      <c r="I108" s="19">
        <f t="shared" si="54"/>
        <v>97.800000000000011</v>
      </c>
      <c r="J108" s="19">
        <f t="shared" si="54"/>
        <v>601.5</v>
      </c>
      <c r="K108" s="25"/>
      <c r="L108" s="19">
        <f t="shared" ref="L108" si="55">SUM(L101:L107)</f>
        <v>52.720000000000006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560</v>
      </c>
      <c r="G119" s="32">
        <f t="shared" ref="G119" si="58">G108+G118</f>
        <v>18.8</v>
      </c>
      <c r="H119" s="32">
        <f t="shared" ref="H119" si="59">H108+H118</f>
        <v>14.7</v>
      </c>
      <c r="I119" s="32">
        <f t="shared" ref="I119" si="60">I108+I118</f>
        <v>97.800000000000011</v>
      </c>
      <c r="J119" s="32">
        <f t="shared" ref="J119:L119" si="61">J108+J118</f>
        <v>601.5</v>
      </c>
      <c r="K119" s="32"/>
      <c r="L119" s="32">
        <f t="shared" si="61"/>
        <v>52.720000000000006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250</v>
      </c>
      <c r="G120" s="40">
        <v>22.3</v>
      </c>
      <c r="H120" s="40">
        <v>12.1</v>
      </c>
      <c r="I120" s="40">
        <v>40.299999999999997</v>
      </c>
      <c r="J120" s="40">
        <v>360.1</v>
      </c>
      <c r="K120" s="41" t="s">
        <v>81</v>
      </c>
      <c r="L120" s="40">
        <v>33.6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0</v>
      </c>
      <c r="H122" s="43">
        <v>0</v>
      </c>
      <c r="I122" s="43">
        <v>17.7</v>
      </c>
      <c r="J122" s="43">
        <v>70.599999999999994</v>
      </c>
      <c r="K122" s="44">
        <v>20</v>
      </c>
      <c r="L122" s="43">
        <v>9.42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49</v>
      </c>
      <c r="L123" s="43">
        <v>2.66</v>
      </c>
    </row>
    <row r="124" spans="1:12" ht="15" x14ac:dyDescent="0.25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49</v>
      </c>
      <c r="L124" s="43">
        <v>16</v>
      </c>
    </row>
    <row r="125" spans="1:12" ht="15" x14ac:dyDescent="0.25">
      <c r="A125" s="14"/>
      <c r="B125" s="15"/>
      <c r="C125" s="11"/>
      <c r="D125" s="6" t="s">
        <v>32</v>
      </c>
      <c r="E125" s="42" t="s">
        <v>95</v>
      </c>
      <c r="F125" s="43">
        <v>40</v>
      </c>
      <c r="G125" s="43">
        <v>2.6</v>
      </c>
      <c r="H125" s="43">
        <v>0.5</v>
      </c>
      <c r="I125" s="43">
        <v>15.8</v>
      </c>
      <c r="J125" s="43">
        <v>78.2</v>
      </c>
      <c r="K125" s="44" t="s">
        <v>49</v>
      </c>
      <c r="L125" s="43">
        <v>2.3199999999999998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28.7</v>
      </c>
      <c r="H127" s="19">
        <f t="shared" si="62"/>
        <v>13.4</v>
      </c>
      <c r="I127" s="19">
        <f t="shared" si="62"/>
        <v>105.69999999999999</v>
      </c>
      <c r="J127" s="19">
        <f t="shared" si="62"/>
        <v>658.80000000000007</v>
      </c>
      <c r="K127" s="25"/>
      <c r="L127" s="19">
        <f t="shared" ref="L127" si="63">SUM(L120:L126)</f>
        <v>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635</v>
      </c>
      <c r="G138" s="32">
        <f t="shared" ref="G138" si="66">G127+G137</f>
        <v>28.7</v>
      </c>
      <c r="H138" s="32">
        <f t="shared" ref="H138" si="67">H127+H137</f>
        <v>13.4</v>
      </c>
      <c r="I138" s="32">
        <f t="shared" ref="I138" si="68">I127+I137</f>
        <v>105.69999999999999</v>
      </c>
      <c r="J138" s="32">
        <f t="shared" ref="J138:L138" si="69">J127+J137</f>
        <v>658.80000000000007</v>
      </c>
      <c r="K138" s="32"/>
      <c r="L138" s="32">
        <f t="shared" si="69"/>
        <v>64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270</v>
      </c>
      <c r="G139" s="40">
        <v>21.9</v>
      </c>
      <c r="H139" s="40">
        <v>10.9</v>
      </c>
      <c r="I139" s="40">
        <v>51.3</v>
      </c>
      <c r="J139" s="40">
        <v>391</v>
      </c>
      <c r="K139" s="41" t="s">
        <v>83</v>
      </c>
      <c r="L139" s="40">
        <v>36.82</v>
      </c>
    </row>
    <row r="140" spans="1:12" ht="15" x14ac:dyDescent="0.25">
      <c r="A140" s="23"/>
      <c r="B140" s="15"/>
      <c r="C140" s="11"/>
      <c r="D140" s="6" t="s">
        <v>92</v>
      </c>
      <c r="E140" s="42" t="s">
        <v>61</v>
      </c>
      <c r="F140" s="43">
        <v>80</v>
      </c>
      <c r="G140" s="43">
        <v>2</v>
      </c>
      <c r="H140" s="43">
        <v>8.1</v>
      </c>
      <c r="I140" s="43">
        <v>8.3000000000000007</v>
      </c>
      <c r="J140" s="43">
        <v>114.4</v>
      </c>
      <c r="K140" s="44" t="s">
        <v>62</v>
      </c>
      <c r="L140" s="43">
        <v>4.96</v>
      </c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85</v>
      </c>
      <c r="L141" s="43">
        <v>1.1100000000000001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49</v>
      </c>
      <c r="L142" s="43">
        <v>0.89</v>
      </c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49</v>
      </c>
      <c r="L143" s="43">
        <v>14</v>
      </c>
    </row>
    <row r="144" spans="1:12" ht="15" x14ac:dyDescent="0.25">
      <c r="A144" s="23"/>
      <c r="B144" s="15"/>
      <c r="C144" s="11"/>
      <c r="D144" s="6" t="s">
        <v>32</v>
      </c>
      <c r="E144" s="42" t="s">
        <v>58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49</v>
      </c>
      <c r="L144" s="43">
        <v>0.87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27</v>
      </c>
      <c r="H146" s="19">
        <f t="shared" si="70"/>
        <v>19.5</v>
      </c>
      <c r="I146" s="19">
        <f t="shared" si="70"/>
        <v>86.2</v>
      </c>
      <c r="J146" s="19">
        <f t="shared" si="70"/>
        <v>629.09999999999991</v>
      </c>
      <c r="K146" s="25"/>
      <c r="L146" s="19">
        <f t="shared" ref="L146" si="71">SUM(L139:L145)</f>
        <v>58.65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680</v>
      </c>
      <c r="G157" s="32">
        <f t="shared" ref="G157" si="74">G146+G156</f>
        <v>27</v>
      </c>
      <c r="H157" s="32">
        <f t="shared" ref="H157" si="75">H146+H156</f>
        <v>19.5</v>
      </c>
      <c r="I157" s="32">
        <f t="shared" ref="I157" si="76">I146+I156</f>
        <v>86.2</v>
      </c>
      <c r="J157" s="32">
        <f t="shared" ref="J157:L157" si="77">J146+J156</f>
        <v>629.09999999999991</v>
      </c>
      <c r="K157" s="32"/>
      <c r="L157" s="32">
        <f t="shared" si="77"/>
        <v>58.65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250</v>
      </c>
      <c r="G158" s="40">
        <v>17.3</v>
      </c>
      <c r="H158" s="40">
        <v>9.6</v>
      </c>
      <c r="I158" s="40">
        <v>32.6</v>
      </c>
      <c r="J158" s="40">
        <v>286</v>
      </c>
      <c r="K158" s="41" t="s">
        <v>87</v>
      </c>
      <c r="L158" s="40">
        <v>29.82</v>
      </c>
    </row>
    <row r="159" spans="1:12" ht="15" x14ac:dyDescent="0.25">
      <c r="A159" s="23"/>
      <c r="B159" s="15"/>
      <c r="C159" s="11"/>
      <c r="D159" s="63" t="s">
        <v>32</v>
      </c>
      <c r="E159" s="42" t="s">
        <v>96</v>
      </c>
      <c r="F159" s="43">
        <v>25</v>
      </c>
      <c r="G159" s="43">
        <v>1.7</v>
      </c>
      <c r="H159" s="43">
        <v>0.3</v>
      </c>
      <c r="I159" s="43">
        <v>9.9</v>
      </c>
      <c r="J159" s="43">
        <v>48.9</v>
      </c>
      <c r="K159" s="44" t="s">
        <v>49</v>
      </c>
      <c r="L159" s="43">
        <v>1.45</v>
      </c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3.9</v>
      </c>
      <c r="H160" s="43">
        <v>2.9</v>
      </c>
      <c r="I160" s="43">
        <v>11.2</v>
      </c>
      <c r="J160" s="43" t="s">
        <v>88</v>
      </c>
      <c r="K160" s="44" t="s">
        <v>76</v>
      </c>
      <c r="L160" s="43">
        <v>10.43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49</v>
      </c>
      <c r="L161" s="43">
        <v>2.66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26.299999999999997</v>
      </c>
      <c r="H165" s="19">
        <f t="shared" si="78"/>
        <v>13.200000000000001</v>
      </c>
      <c r="I165" s="19">
        <f t="shared" si="78"/>
        <v>75.800000000000011</v>
      </c>
      <c r="J165" s="19">
        <f t="shared" si="78"/>
        <v>440.4</v>
      </c>
      <c r="K165" s="25"/>
      <c r="L165" s="19">
        <f t="shared" ref="L165" si="79">SUM(L158:L164)</f>
        <v>44.36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520</v>
      </c>
      <c r="G176" s="32">
        <f t="shared" ref="G176" si="82">G165+G175</f>
        <v>26.299999999999997</v>
      </c>
      <c r="H176" s="32">
        <f t="shared" ref="H176" si="83">H165+H175</f>
        <v>13.200000000000001</v>
      </c>
      <c r="I176" s="32">
        <f t="shared" ref="I176" si="84">I165+I175</f>
        <v>75.800000000000011</v>
      </c>
      <c r="J176" s="32">
        <f t="shared" ref="J176:L176" si="85">J165+J175</f>
        <v>440.4</v>
      </c>
      <c r="K176" s="32"/>
      <c r="L176" s="32">
        <f t="shared" si="85"/>
        <v>44.36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66</v>
      </c>
      <c r="L177" s="40">
        <v>56.01</v>
      </c>
    </row>
    <row r="178" spans="1:12" ht="15" x14ac:dyDescent="0.25">
      <c r="A178" s="23"/>
      <c r="B178" s="15"/>
      <c r="C178" s="11"/>
      <c r="D178" s="6"/>
      <c r="E178" s="42" t="s">
        <v>89</v>
      </c>
      <c r="F178" s="43">
        <v>20</v>
      </c>
      <c r="G178" s="43">
        <v>0.1</v>
      </c>
      <c r="H178" s="43">
        <v>0</v>
      </c>
      <c r="I178" s="43">
        <v>14.4</v>
      </c>
      <c r="J178" s="43">
        <v>57.9</v>
      </c>
      <c r="K178" s="44" t="s">
        <v>49</v>
      </c>
      <c r="L178" s="43">
        <v>6</v>
      </c>
    </row>
    <row r="179" spans="1:12" ht="15" x14ac:dyDescent="0.25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69</v>
      </c>
      <c r="L179" s="43">
        <v>4.7300000000000004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49</v>
      </c>
      <c r="L180" s="43">
        <v>2.66</v>
      </c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49</v>
      </c>
      <c r="L181" s="43">
        <v>16</v>
      </c>
    </row>
    <row r="182" spans="1:12" ht="15" x14ac:dyDescent="0.25">
      <c r="A182" s="23"/>
      <c r="B182" s="15"/>
      <c r="C182" s="11"/>
      <c r="D182" s="63" t="s">
        <v>32</v>
      </c>
      <c r="E182" s="42" t="s">
        <v>58</v>
      </c>
      <c r="F182" s="43">
        <v>25</v>
      </c>
      <c r="G182" s="43">
        <v>1.7</v>
      </c>
      <c r="H182" s="43">
        <v>0.3</v>
      </c>
      <c r="I182" s="43">
        <v>9.9</v>
      </c>
      <c r="J182" s="43">
        <v>48.9</v>
      </c>
      <c r="K182" s="44" t="s">
        <v>49</v>
      </c>
      <c r="L182" s="43">
        <v>1.45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38.000000000000007</v>
      </c>
      <c r="H184" s="19">
        <f t="shared" si="86"/>
        <v>13</v>
      </c>
      <c r="I184" s="19">
        <f t="shared" si="86"/>
        <v>97.600000000000009</v>
      </c>
      <c r="J184" s="19">
        <f t="shared" si="86"/>
        <v>658.99999999999989</v>
      </c>
      <c r="K184" s="25"/>
      <c r="L184" s="19">
        <f t="shared" ref="L184" si="87">SUM(L177:L183)</f>
        <v>86.85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540</v>
      </c>
      <c r="G195" s="32">
        <f t="shared" ref="G195" si="90">G184+G194</f>
        <v>38.000000000000007</v>
      </c>
      <c r="H195" s="32">
        <f t="shared" ref="H195" si="91">H184+H194</f>
        <v>13</v>
      </c>
      <c r="I195" s="32">
        <f t="shared" ref="I195" si="92">I184+I194</f>
        <v>97.600000000000009</v>
      </c>
      <c r="J195" s="32">
        <f t="shared" ref="J195:L195" si="93">J184+J194</f>
        <v>658.99999999999989</v>
      </c>
      <c r="K195" s="32"/>
      <c r="L195" s="32">
        <f t="shared" si="93"/>
        <v>86.85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27.389999999999997</v>
      </c>
      <c r="H196" s="34">
        <f t="shared" si="94"/>
        <v>16.589999999999996</v>
      </c>
      <c r="I196" s="34">
        <f t="shared" si="94"/>
        <v>90.88000000000001</v>
      </c>
      <c r="J196" s="34">
        <f t="shared" si="94"/>
        <v>613.87999999999988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63.589999999999996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2024-12-04T07:56:11Z</cp:lastPrinted>
  <dcterms:created xsi:type="dcterms:W3CDTF">2022-05-16T14:23:56Z</dcterms:created>
  <dcterms:modified xsi:type="dcterms:W3CDTF">2024-12-11T08:28:00Z</dcterms:modified>
</cp:coreProperties>
</file>